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0730" windowHeight="11160"/>
  </bookViews>
  <sheets>
    <sheet name="Plan de acción 2022" sheetId="1" r:id="rId1"/>
    <sheet name="Hoja2" sheetId="3" r:id="rId2"/>
    <sheet name="Hoja1" sheetId="2" state="hidden" r:id="rId3"/>
  </sheets>
  <definedNames>
    <definedName name="_xlnm._FilterDatabase" localSheetId="0" hidden="1">'Plan de acción 2022'!$R$1:$R$2</definedName>
    <definedName name="Print_Titles" localSheetId="0">'Plan de acción 2022'!$1:$14</definedName>
  </definedNames>
  <calcPr calcId="145621"/>
</workbook>
</file>

<file path=xl/calcChain.xml><?xml version="1.0" encoding="utf-8"?>
<calcChain xmlns="http://schemas.openxmlformats.org/spreadsheetml/2006/main">
  <c r="P41" i="1" l="1"/>
  <c r="P42" i="1" l="1"/>
</calcChain>
</file>

<file path=xl/sharedStrings.xml><?xml version="1.0" encoding="utf-8"?>
<sst xmlns="http://schemas.openxmlformats.org/spreadsheetml/2006/main" count="377" uniqueCount="153">
  <si>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</si>
  <si>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</si>
  <si>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</si>
  <si>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</si>
  <si>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</si>
  <si>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</si>
  <si>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</si>
  <si>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</si>
  <si>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</si>
  <si>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</si>
  <si>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</si>
  <si>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</si>
  <si>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</si>
  <si>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</si>
  <si>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</si>
  <si>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</si>
  <si>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</si>
  <si>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</si>
  <si>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</si>
  <si>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</si>
  <si>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</si>
  <si>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</si>
  <si>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</si>
  <si>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</si>
  <si>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</si>
  <si>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</si>
  <si>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</si>
  <si>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</si>
  <si>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</si>
  <si>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</si>
  <si>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</si>
  <si>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</si>
  <si>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</si>
  <si>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</si>
  <si>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</si>
  <si>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</si>
  <si>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</si>
  <si>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</si>
  <si>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</si>
  <si>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</si>
  <si>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</si>
  <si>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</si>
  <si>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</si>
  <si>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</si>
  <si>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</si>
  <si>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</si>
  <si>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</si>
  <si>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</si>
  <si>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</si>
  <si>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</si>
  <si>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</si>
  <si>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</si>
  <si>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</si>
  <si>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</si>
  <si>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</si>
  <si>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</si>
  <si>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</si>
  <si>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</si>
  <si>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</si>
  <si>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</si>
  <si>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</si>
  <si>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</si>
  <si>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</si>
  <si>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</si>
  <si>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</si>
  <si>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</si>
  <si>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</si>
  <si>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</si>
  <si>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</si>
  <si>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</si>
  <si>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</si>
  <si>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</si>
  <si>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</si>
  <si>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</si>
  <si>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PLAN DE ACCIÓN - VIGENCIA: 2022</t>
  </si>
  <si>
    <t>24 de noviembre de 2021</t>
  </si>
  <si>
    <t>INSTITUTO DE CULTURA Y TURISMO DE MANIZALES</t>
  </si>
  <si>
    <t>1.4.01.1.1</t>
  </si>
  <si>
    <t>Apoyar ocho (8) iniciativas culturales de la población con discapacidad</t>
  </si>
  <si>
    <t>1.4.02.1.1</t>
  </si>
  <si>
    <t>Realizar trece (13) actividades en las casas de la cultura, que promuevan el respeto por la libertad religiosa</t>
  </si>
  <si>
    <t>1.4.03.1.1</t>
  </si>
  <si>
    <t>Llegar al 100% de la formulación y ejecución de la Política Pública de cultura del Municipio</t>
  </si>
  <si>
    <t>1.4.04.1.1</t>
  </si>
  <si>
    <t>Transformar el 100% de los programas de las casas de cultura</t>
  </si>
  <si>
    <t>1.4.05.1.1</t>
  </si>
  <si>
    <t xml:space="preserve">Asegurar que el 100% de las Casas de Cultura cuentan con iniciativas formuladas para potenciar procesos ambientales (Bio Culturales), en las comunas y corregimientos       </t>
  </si>
  <si>
    <t>1.4.08.1.1</t>
  </si>
  <si>
    <t>El 100% de las casas de cultura dictan talleres de formación a sus usuarios enfocados a temas relacionados con el medio ambiente (Bio Cultural)</t>
  </si>
  <si>
    <t>1.4.09.1.1</t>
  </si>
  <si>
    <t>El 30% de los asistentes a las casas de cultura participan en actividades formativas (talleres) con enfoque ambiental  (bio Cultural)</t>
  </si>
  <si>
    <t>1.4.10.1.1</t>
  </si>
  <si>
    <t xml:space="preserve">Aumentar en 20% los usos presenciales y virtuales proyectados en la red de bibliotecas públicas </t>
  </si>
  <si>
    <t>1.4.11.1.1</t>
  </si>
  <si>
    <t>Desarrollar un (1) proyecto por año para el fomento del Paisaje Cultural Cafetero</t>
  </si>
  <si>
    <t>1.4.12.1.1</t>
  </si>
  <si>
    <t>Desarrollar un (1) programa de promoción y reconocimiento del Paisaje Cultural Cafetero por año</t>
  </si>
  <si>
    <t>1.4.13.1.1</t>
  </si>
  <si>
    <t>Puesta en marcha de la banda municipal de música de Manizales, año tras año</t>
  </si>
  <si>
    <t>1.4.14.1.1</t>
  </si>
  <si>
    <t>Realizar 360 presentaciones de la banda municipal en el cuatrienio</t>
  </si>
  <si>
    <t>1.4.15.1.1</t>
  </si>
  <si>
    <t>Poner en marcha el plan de mejoramiento del archivo historico</t>
  </si>
  <si>
    <t>1.4.16.1.1</t>
  </si>
  <si>
    <t>Desarrollar un (1) programa al año para la apropiación del Patrimonio Cultural en la ciudad</t>
  </si>
  <si>
    <t>1.4.17.1.1</t>
  </si>
  <si>
    <t>Creación de un Laboratorio de Emprendimiento Cultural para apoyo a formulación de proyectos culturales al año</t>
  </si>
  <si>
    <t>1.4.18.1.1</t>
  </si>
  <si>
    <t>Desarrollar un (1) programa de desarrollo de industrías creativas de economía naranja por año</t>
  </si>
  <si>
    <t>1.4.20.1.1</t>
  </si>
  <si>
    <t>Apoyar  mínimo 40 iniciativas artisticas y culturales por año</t>
  </si>
  <si>
    <t>Programa 4. Potenciar el desarrollo, el patrimonio y prosperidad cultural</t>
  </si>
  <si>
    <t>2020170010052</t>
  </si>
  <si>
    <t>Fortalecimiento LA CULTURA COMO MOTOR DE DESARROLLO SOCIAL Y ECONÓMICO PARA UNA MANIZALES MÁS GRANDE</t>
  </si>
  <si>
    <t>Mejorar el impacto económico y social que genera la oferta institucional de bienes y servicios culturales de la ciudad.</t>
  </si>
  <si>
    <t>Apoyar iniciativas culturales de la comunidad con discapacidad</t>
  </si>
  <si>
    <t>Desarrollar procesos de ciudad en torno a la cultura ciudadana, la cultura ambiental y la diversidad, a través de la implementación de estrategias de innovación y promoción desde el ICTM.</t>
  </si>
  <si>
    <t>Diseñar, implementar y retroalimentar 13 intervenciones en las Casas de la Cultura que promuevan el respeto por la libertad y diversidad religiosa.</t>
  </si>
  <si>
    <t>Formular, implementar, evaluar y retroalimentar la política pública de cultura en Manizales.</t>
  </si>
  <si>
    <t>Gestión y ejecución del proceso de movilización ciudadana e implementación de la política pública, priorizando según sus ejes.</t>
  </si>
  <si>
    <t>Evaluación y Seguimiento</t>
  </si>
  <si>
    <t>Compra de elementos de Bioseguridad  requeridos: alcohol, aparato toma de temperatura, dispensadores</t>
  </si>
  <si>
    <t>Operación Casas de la Cultura</t>
  </si>
  <si>
    <t>Operación Escuela de Música comuna 5</t>
  </si>
  <si>
    <t>Formular en el 100% de las Casas de la Cultura iniciativas para potenciar procesos ambientales (Bio Culturales), en las comunas y corregimientos del municipio de Manizales..</t>
  </si>
  <si>
    <t>Orientar talleres artísticos, culturales y en medioambiente en las Casas de la Cultura</t>
  </si>
  <si>
    <t>Disponer las estrategias requeridas para que el 30% de los asistentes a las Casas de Cultura participen en actividades formativas (talleres) con enfoque ambiental (Bio Cultural)</t>
  </si>
  <si>
    <t>Fortalecer el sentido de pertenencia y valoración de la ciudadanía hacia el patrimonio histórico y cultural de la ciudad</t>
  </si>
  <si>
    <t>Operación Bibliotecas Públicas Manizales</t>
  </si>
  <si>
    <t>Aumentar en 20% los usos presenciales y virtuales proyectados en la Red de Bibliotecas Públicas.</t>
  </si>
  <si>
    <t>Formular y ejecutar un proyecto para cada vigencia, con el cual se fomente el Paisaje Cultural Cafetero</t>
  </si>
  <si>
    <t>Formular y ejecutar un proyecto para cada vigencia para la promoción y reconocimiento del Paisaje Cultural Cafetero al año.(Festival  de musicas andina</t>
  </si>
  <si>
    <t>Mejorar el impacto económico y social que genera la oferta institucional de bienes y servicios culturales de la ciudad</t>
  </si>
  <si>
    <t>Puesta en marcha de la Banda Municipal de Música de Manizales año tras año</t>
  </si>
  <si>
    <t>Poner en marcha el plan de mejoramiento del Archivo Histórico</t>
  </si>
  <si>
    <t>Desarrollar un programa al año para la apropiación del patrimonio cultural de la ciudad.BIC</t>
  </si>
  <si>
    <t>Desarrollar la Feria de Manizales y el cumpleaños de la ciudad como eventos de exaltación, difusión valoración y preservación del patrimonio cultural en al año.</t>
  </si>
  <si>
    <t>Diseñar, implementar y retroalimentar un programa de educación informal cultural por cada año de la vigencia, en torno al fortalecimiento de la cultura ciudadana, la cultura ambiental y la diversidad en Manizales.</t>
  </si>
  <si>
    <t>Fortalecer el sector de las industrias creativas y culturales de la ciudad a través de un programa integral de promoción, asistencia y creación de alianzas estratégicas nacionales e internacionales</t>
  </si>
  <si>
    <t>Crear un laboratorio de emprendimiento cultural para apoyo a la formulación de proyectos culturales al año.</t>
  </si>
  <si>
    <t>Desarrollar un programa de apoyo de industrias creativas de economía naranja por año.</t>
  </si>
  <si>
    <t>Apoyar mínimo 20 iniciativas culturales por año</t>
  </si>
  <si>
    <t>Apoyar mínimo 20 iniciativas culturales por año. (Ley de espectaculos publicos)</t>
  </si>
  <si>
    <t>Realizar presentaciones de la Banda Municipal en el cuatrieni0</t>
  </si>
  <si>
    <t>DIANA RAMIREZ -PROFESIONAL UNIVERSITARIO CULTURA</t>
  </si>
  <si>
    <t>JHON FREDY DIAZ -  TECNICO ADMINISTRATIVO CULTURA</t>
  </si>
  <si>
    <t>JHON FREDY DIAZ - TECNICO ADMINISTRATIVO CULTURA</t>
  </si>
  <si>
    <t>RUBMARTH LOPEZ</t>
  </si>
  <si>
    <t>DIANA RAMIREZ - PROFESIONAL UNIVERSITARIO CULTURA</t>
  </si>
  <si>
    <t>PAULO RESTREPO</t>
  </si>
  <si>
    <t>DIANA GUTIERREZ- PROFESIONAL UNIVERSITARIO TURISMO</t>
  </si>
  <si>
    <t>0.9</t>
  </si>
  <si>
    <t>10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</si>
</sst>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\-??_);_(@_)"/>
    <numFmt numFmtId="167" formatCode="_(&quot;$ &quot;* #,##0.00_);_(&quot;$ &quot;* \(#,##0.00\);_(&quot;$ &quot;* \-??_);_(@_)"/>
    <numFmt numFmtId="168" formatCode="&quot; $ &quot;#,##0.00\ ;&quot; $ (&quot;#,##0.00\);&quot; $ -&quot;#\ ;@\ "/>
    <numFmt numFmtId="169" formatCode="_(&quot;$&quot;* #,##0.00_);_(&quot;$&quot;* \(#,##0.00\);_(&quot;$&quot;* \-??_);_(@_)"/>
    <numFmt numFmtId="170" formatCode="[$$-240A]#,##0.00;[Red]\([$$-240A]#,##0.00\)"/>
    <numFmt numFmtId="171" formatCode="_(&quot;$&quot;\ * #,##0.00_);_(&quot;$&quot;\ * \(#,##0.00\);_(&quot;$&quot;\ * &quot;-&quot;??_);_(@_)"/>
    <numFmt numFmtId="172" formatCode="&quot; &quot;#,##0.00&quot; &quot;;&quot; (&quot;#,##0.00&quot;)&quot;;&quot; -&quot;#&quot; &quot;;&quot; &quot;@&quot; &quot;"/>
    <numFmt numFmtId="173" formatCode="[$-240A]General"/>
    <numFmt numFmtId="174" formatCode="_-* #,##0\ _D_M_-;\-* #,##0\ _D_M_-;_-* &quot;-&quot;\ _D_M_-;_-@_-"/>
    <numFmt numFmtId="175" formatCode="_ * #,##0.00_ ;_ * \-#,##0.00_ ;_ * &quot;-&quot;??_ ;_ @_ "/>
    <numFmt numFmtId="176" formatCode="[$$-240A]#,##0.00;[Red]&quot;(&quot;[$$-240A]#,##0.00&quot;)&quot;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name val="SimSun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4" borderId="0" applyNumberFormat="0" applyBorder="0" applyAlignment="0" applyProtection="0"/>
    <xf numFmtId="0" fontId="20" fillId="16" borderId="1" applyNumberFormat="0" applyAlignment="0" applyProtection="0"/>
    <xf numFmtId="0" fontId="13" fillId="17" borderId="2" applyNumberFormat="0" applyAlignment="0" applyProtection="0"/>
    <xf numFmtId="0" fontId="1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168" fontId="26" fillId="0" borderId="0"/>
    <xf numFmtId="0" fontId="26" fillId="0" borderId="0"/>
    <xf numFmtId="167" fontId="26" fillId="0" borderId="0" applyFill="0" applyBorder="0" applyAlignment="0" applyProtection="0"/>
    <xf numFmtId="0" fontId="15" fillId="3" borderId="0" applyNumberFormat="0" applyBorder="0" applyAlignment="0" applyProtection="0"/>
    <xf numFmtId="166" fontId="26" fillId="0" borderId="0" applyFill="0" applyBorder="0" applyAlignment="0" applyProtection="0"/>
    <xf numFmtId="166" fontId="26" fillId="0" borderId="0" applyFill="0" applyBorder="0" applyAlignment="0" applyProtection="0"/>
    <xf numFmtId="169" fontId="26" fillId="0" borderId="0" applyFill="0" applyBorder="0" applyAlignment="0" applyProtection="0"/>
    <xf numFmtId="0" fontId="21" fillId="22" borderId="0" applyNumberFormat="0" applyBorder="0" applyAlignment="0" applyProtection="0"/>
    <xf numFmtId="0" fontId="24" fillId="0" borderId="0"/>
    <xf numFmtId="0" fontId="24" fillId="0" borderId="0"/>
    <xf numFmtId="170" fontId="26" fillId="0" borderId="0"/>
    <xf numFmtId="0" fontId="7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165" fontId="26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172" fontId="30" fillId="0" borderId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17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4" fillId="0" borderId="0"/>
    <xf numFmtId="0" fontId="32" fillId="0" borderId="0"/>
    <xf numFmtId="0" fontId="32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176" fontId="34" fillId="0" borderId="0"/>
    <xf numFmtId="0" fontId="1" fillId="0" borderId="0"/>
    <xf numFmtId="0" fontId="35" fillId="0" borderId="0"/>
    <xf numFmtId="0" fontId="1" fillId="0" borderId="0"/>
  </cellStyleXfs>
  <cellXfs count="8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24" borderId="12" xfId="4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2" xfId="42" applyFont="1" applyFill="1" applyBorder="1" applyAlignment="1">
      <alignment horizontal="center" vertical="center" wrapText="1"/>
    </xf>
    <xf numFmtId="0" fontId="5" fillId="24" borderId="12" xfId="42" applyFont="1" applyFill="1" applyBorder="1" applyAlignment="1">
      <alignment horizontal="center" vertical="center" wrapText="1"/>
    </xf>
    <xf numFmtId="0" fontId="27" fillId="25" borderId="12" xfId="42" applyFont="1" applyFill="1" applyBorder="1" applyAlignment="1">
      <alignment horizontal="center" vertical="center" wrapText="1"/>
    </xf>
    <xf numFmtId="14" fontId="5" fillId="0" borderId="12" xfId="42" applyNumberFormat="1" applyFont="1" applyFill="1" applyBorder="1" applyAlignment="1">
      <alignment horizontal="center" vertical="center" wrapText="1"/>
    </xf>
    <xf numFmtId="49" fontId="5" fillId="0" borderId="12" xfId="42" applyNumberFormat="1" applyFont="1" applyFill="1" applyBorder="1" applyAlignment="1">
      <alignment horizontal="center" vertical="center" wrapText="1"/>
    </xf>
    <xf numFmtId="0" fontId="5" fillId="0" borderId="35" xfId="42" applyFont="1" applyFill="1" applyBorder="1" applyAlignment="1">
      <alignment horizontal="center" vertical="center" wrapText="1"/>
    </xf>
    <xf numFmtId="165" fontId="3" fillId="0" borderId="13" xfId="51" applyFont="1" applyFill="1" applyBorder="1" applyAlignment="1">
      <alignment horizontal="center" vertical="center"/>
    </xf>
    <xf numFmtId="165" fontId="3" fillId="0" borderId="14" xfId="51" applyFont="1" applyFill="1" applyBorder="1" applyAlignment="1">
      <alignment horizontal="center" vertical="center"/>
    </xf>
    <xf numFmtId="165" fontId="5" fillId="24" borderId="12" xfId="51" applyFont="1" applyFill="1" applyBorder="1" applyAlignment="1">
      <alignment horizontal="center" vertical="center" wrapText="1"/>
    </xf>
    <xf numFmtId="165" fontId="5" fillId="0" borderId="12" xfId="51" applyFont="1" applyFill="1" applyBorder="1" applyAlignment="1">
      <alignment horizontal="center" vertical="center" wrapText="1"/>
    </xf>
    <xf numFmtId="165" fontId="2" fillId="0" borderId="0" xfId="51" applyFont="1" applyFill="1" applyAlignment="1">
      <alignment vertical="center" wrapText="1"/>
    </xf>
    <xf numFmtId="165" fontId="5" fillId="0" borderId="12" xfId="51" applyFont="1" applyFill="1" applyBorder="1" applyAlignment="1">
      <alignment vertical="center" wrapText="1"/>
    </xf>
    <xf numFmtId="9" fontId="5" fillId="0" borderId="12" xfId="42" applyNumberFormat="1" applyFont="1" applyFill="1" applyBorder="1" applyAlignment="1">
      <alignment horizontal="center" vertical="center" wrapText="1"/>
    </xf>
    <xf numFmtId="165" fontId="5" fillId="0" borderId="35" xfId="51" applyFont="1" applyFill="1" applyBorder="1" applyAlignment="1">
      <alignment horizontal="center" vertical="center" wrapText="1"/>
    </xf>
    <xf numFmtId="165" fontId="5" fillId="0" borderId="36" xfId="51" applyFont="1" applyFill="1" applyBorder="1" applyAlignment="1">
      <alignment horizontal="center" vertical="center" wrapText="1"/>
    </xf>
    <xf numFmtId="165" fontId="5" fillId="0" borderId="34" xfId="51" applyFont="1" applyFill="1" applyBorder="1" applyAlignment="1">
      <alignment horizontal="center" vertical="center" wrapText="1"/>
    </xf>
    <xf numFmtId="165" fontId="5" fillId="0" borderId="12" xfId="51" applyFont="1" applyFill="1" applyBorder="1" applyAlignment="1">
      <alignment horizontal="center" vertical="center" wrapText="1"/>
    </xf>
    <xf numFmtId="0" fontId="5" fillId="0" borderId="35" xfId="42" applyFont="1" applyFill="1" applyBorder="1" applyAlignment="1">
      <alignment horizontal="center" vertical="center" wrapText="1"/>
    </xf>
    <xf numFmtId="0" fontId="5" fillId="0" borderId="36" xfId="42" applyFont="1" applyFill="1" applyBorder="1" applyAlignment="1">
      <alignment horizontal="center" vertical="center" wrapText="1"/>
    </xf>
    <xf numFmtId="0" fontId="5" fillId="0" borderId="34" xfId="42" applyFont="1" applyFill="1" applyBorder="1" applyAlignment="1">
      <alignment horizontal="center" vertical="center" wrapText="1"/>
    </xf>
    <xf numFmtId="9" fontId="5" fillId="0" borderId="35" xfId="42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27" fillId="25" borderId="20" xfId="42" applyFont="1" applyFill="1" applyBorder="1" applyAlignment="1">
      <alignment horizontal="center" vertical="center" wrapText="1"/>
    </xf>
    <xf numFmtId="0" fontId="27" fillId="25" borderId="11" xfId="42" applyFont="1" applyFill="1" applyBorder="1" applyAlignment="1">
      <alignment horizontal="center" vertical="center" wrapText="1"/>
    </xf>
    <xf numFmtId="0" fontId="27" fillId="25" borderId="21" xfId="42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20" xfId="42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</xf>
    <xf numFmtId="0" fontId="5" fillId="0" borderId="21" xfId="42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31" xfId="42" applyFont="1" applyFill="1" applyBorder="1" applyAlignment="1">
      <alignment horizontal="left" vertical="center" wrapText="1"/>
    </xf>
    <xf numFmtId="0" fontId="5" fillId="0" borderId="32" xfId="42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left" vertical="center" wrapText="1"/>
    </xf>
    <xf numFmtId="0" fontId="5" fillId="0" borderId="11" xfId="42" applyFont="1" applyFill="1" applyBorder="1" applyAlignment="1">
      <alignment horizontal="left" vertical="center" wrapText="1"/>
    </xf>
    <xf numFmtId="0" fontId="5" fillId="0" borderId="21" xfId="42" applyFont="1" applyFill="1" applyBorder="1" applyAlignment="1">
      <alignment horizontal="left" vertical="center" wrapText="1"/>
    </xf>
    <xf numFmtId="0" fontId="27" fillId="25" borderId="12" xfId="42" applyFont="1" applyFill="1" applyBorder="1" applyAlignment="1">
      <alignment horizontal="center" vertical="center" wrapText="1"/>
    </xf>
    <xf numFmtId="0" fontId="5" fillId="0" borderId="32" xfId="42" applyFont="1" applyFill="1" applyBorder="1" applyAlignment="1">
      <alignment horizontal="center" vertical="center" wrapText="1"/>
    </xf>
    <xf numFmtId="0" fontId="5" fillId="0" borderId="33" xfId="42" applyFont="1" applyFill="1" applyBorder="1" applyAlignment="1">
      <alignment horizontal="center" vertical="center" wrapText="1"/>
    </xf>
  </cellXfs>
  <cellStyles count="90">
    <cellStyle name="20% - Énfasis1 1" xfId="1"/>
    <cellStyle name="20% - Énfasis2 1" xfId="2"/>
    <cellStyle name="20% - Énfasis3 1" xfId="3"/>
    <cellStyle name="20% - Énfasis4 1" xfId="4"/>
    <cellStyle name="20% - Énfasis5 1" xfId="5"/>
    <cellStyle name="20% - Énfasis6 1" xfId="6"/>
    <cellStyle name="40% - Énfasis1 1" xfId="7"/>
    <cellStyle name="40% - Énfasis2 1" xfId="8"/>
    <cellStyle name="40% - Énfasis3 1" xfId="9"/>
    <cellStyle name="40% - Énfasis4 1" xfId="10"/>
    <cellStyle name="40% - Énfasis5 1" xfId="11"/>
    <cellStyle name="40% - Énfasis6 1" xfId="12"/>
    <cellStyle name="60% - Énfasis1 1" xfId="13"/>
    <cellStyle name="60% - Énfasis2 1" xfId="14"/>
    <cellStyle name="60% - Énfasis3 1" xfId="15"/>
    <cellStyle name="60% - Énfasis4 1" xfId="16"/>
    <cellStyle name="60% - Énfasis5 1" xfId="17"/>
    <cellStyle name="60% - Énfasis6 1" xfId="18"/>
    <cellStyle name="Buena 1" xfId="19"/>
    <cellStyle name="Cálculo 1" xfId="20"/>
    <cellStyle name="Celda de comprobación 1" xfId="21"/>
    <cellStyle name="Celda vinculada 1" xfId="22"/>
    <cellStyle name="Encabezado 4 1" xfId="23"/>
    <cellStyle name="Énfasis1 1" xfId="24"/>
    <cellStyle name="Énfasis2 1" xfId="25"/>
    <cellStyle name="Énfasis3 1" xfId="26"/>
    <cellStyle name="Énfasis4 1" xfId="27"/>
    <cellStyle name="Énfasis5 1" xfId="28"/>
    <cellStyle name="Énfasis6 1" xfId="29"/>
    <cellStyle name="Entrada 1" xfId="30"/>
    <cellStyle name="Excel Built-in Comma" xfId="55"/>
    <cellStyle name="Excel Built-in Currency" xfId="31"/>
    <cellStyle name="Excel Built-in Normal" xfId="32"/>
    <cellStyle name="Excel Built-in Normal 2" xfId="56"/>
    <cellStyle name="Excel_BuiltIn_Currency 1" xfId="33"/>
    <cellStyle name="Heading" xfId="57"/>
    <cellStyle name="Heading1" xfId="58"/>
    <cellStyle name="Incorrecto 1" xfId="34"/>
    <cellStyle name="Millares [0] 2" xfId="59"/>
    <cellStyle name="Millares [0] 3" xfId="60"/>
    <cellStyle name="Millares 2" xfId="35"/>
    <cellStyle name="Millares 2 2" xfId="61"/>
    <cellStyle name="Millares 3" xfId="36"/>
    <cellStyle name="Millares 3 2" xfId="63"/>
    <cellStyle name="Millares 3 3" xfId="62"/>
    <cellStyle name="Millares 4" xfId="64"/>
    <cellStyle name="Millares 5" xfId="65"/>
    <cellStyle name="Millares 7" xfId="66"/>
    <cellStyle name="Moneda" xfId="51" builtinId="4"/>
    <cellStyle name="Moneda [0] 2" xfId="67"/>
    <cellStyle name="Moneda 2" xfId="37"/>
    <cellStyle name="Moneda 2 2" xfId="69"/>
    <cellStyle name="Moneda 2 3" xfId="68"/>
    <cellStyle name="Moneda 3" xfId="70"/>
    <cellStyle name="Moneda 4" xfId="71"/>
    <cellStyle name="Neutral 1" xfId="38"/>
    <cellStyle name="Normal" xfId="0" builtinId="0"/>
    <cellStyle name="Normal 10" xfId="88"/>
    <cellStyle name="Normal 11" xfId="89"/>
    <cellStyle name="Normal 12" xfId="52"/>
    <cellStyle name="Normal 2" xfId="39"/>
    <cellStyle name="Normal 2 2" xfId="72"/>
    <cellStyle name="Normal 2 2 2" xfId="73"/>
    <cellStyle name="Normal 2 3" xfId="74"/>
    <cellStyle name="Normal 2 4" xfId="53"/>
    <cellStyle name="Normal 3" xfId="40"/>
    <cellStyle name="Normal 3 2" xfId="54"/>
    <cellStyle name="Normal 4" xfId="41"/>
    <cellStyle name="Normal 4 2" xfId="75"/>
    <cellStyle name="Normal 5" xfId="76"/>
    <cellStyle name="Normal 5 2" xfId="87"/>
    <cellStyle name="Normal 6" xfId="77"/>
    <cellStyle name="Normal 7" xfId="78"/>
    <cellStyle name="Normal 8" xfId="79"/>
    <cellStyle name="Normal 8 2" xfId="80"/>
    <cellStyle name="Normal 9" xfId="81"/>
    <cellStyle name="Normal_PlanIndicativo" xfId="42"/>
    <cellStyle name="normální_!!!Tachometer_100% 2" xfId="82"/>
    <cellStyle name="Notas 1" xfId="43"/>
    <cellStyle name="Porcentaje 2" xfId="83"/>
    <cellStyle name="Porcentaje 3" xfId="84"/>
    <cellStyle name="Result" xfId="85"/>
    <cellStyle name="Result2" xfId="86"/>
    <cellStyle name="Salida 1" xfId="44"/>
    <cellStyle name="Texto de advertencia 1" xfId="45"/>
    <cellStyle name="Texto explicativo 1" xfId="46"/>
    <cellStyle name="Título 1 1" xfId="47"/>
    <cellStyle name="Título 2 1" xfId="48"/>
    <cellStyle name="Título 3 1" xfId="49"/>
    <cellStyle name="Total 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topLeftCell="A37" zoomScale="53" zoomScaleNormal="53" zoomScaleSheetLayoutView="50" workbookViewId="0">
      <selection activeCell="A40" sqref="A40"/>
    </sheetView>
  </sheetViews>
  <sheetFormatPr baseColWidth="10" defaultColWidth="9.140625" defaultRowHeight="15" x14ac:dyDescent="0.25"/>
  <cols>
    <col min="1" max="2" width="19.85546875" style="4" customWidth="1"/>
    <col min="3" max="3" width="28" style="4" customWidth="1"/>
    <col min="4" max="6" width="19.85546875" style="4" customWidth="1"/>
    <col min="7" max="7" width="22.28515625" style="4" customWidth="1"/>
    <col min="8" max="8" width="33.140625" style="4" customWidth="1"/>
    <col min="9" max="9" width="25.7109375" style="4" customWidth="1"/>
    <col min="10" max="10" width="27.85546875" style="4" customWidth="1"/>
    <col min="11" max="11" width="22.42578125" style="4" customWidth="1"/>
    <col min="12" max="12" width="35.140625" style="4" customWidth="1"/>
    <col min="13" max="13" width="15.7109375" style="4" customWidth="1"/>
    <col min="14" max="14" width="17" style="4" customWidth="1"/>
    <col min="15" max="15" width="18.42578125" style="4" customWidth="1"/>
    <col min="16" max="16" width="32.85546875" style="21" customWidth="1"/>
    <col min="17" max="17" width="17.5703125" style="4" customWidth="1"/>
    <col min="18" max="18" width="11.42578125" style="5" hidden="1" customWidth="1"/>
    <col min="19" max="16384" width="9.140625" style="5"/>
  </cols>
  <sheetData>
    <row r="1" spans="1:18" s="1" customFormat="1" ht="15.75" customHeight="1" x14ac:dyDescent="0.25">
      <c r="A1" s="32"/>
      <c r="B1" s="51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66" t="s">
        <v>35</v>
      </c>
      <c r="Q1" s="67"/>
      <c r="R1" s="1" t="s">
        <v>0</v>
      </c>
    </row>
    <row r="2" spans="1:18" s="1" customFormat="1" ht="15" customHeight="1" x14ac:dyDescent="0.25">
      <c r="A2" s="3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68"/>
      <c r="Q2" s="69"/>
      <c r="R2" s="1" t="s">
        <v>1</v>
      </c>
    </row>
    <row r="3" spans="1:18" s="1" customFormat="1" ht="15" customHeight="1" x14ac:dyDescent="0.25">
      <c r="A3" s="33"/>
      <c r="B3" s="53" t="s">
        <v>38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68"/>
      <c r="Q3" s="69"/>
    </row>
    <row r="4" spans="1:18" s="1" customFormat="1" ht="15" customHeight="1" x14ac:dyDescent="0.25">
      <c r="A4" s="3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8"/>
      <c r="Q4" s="69"/>
    </row>
    <row r="5" spans="1:18" s="1" customFormat="1" ht="15" customHeight="1" x14ac:dyDescent="0.25">
      <c r="A5" s="33"/>
      <c r="B5" s="53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8"/>
      <c r="Q5" s="69"/>
    </row>
    <row r="6" spans="1:18" s="1" customFormat="1" ht="15.75" customHeight="1" thickBot="1" x14ac:dyDescent="0.3">
      <c r="A6" s="3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70"/>
      <c r="Q6" s="71"/>
    </row>
    <row r="7" spans="1:18" s="2" customFormat="1" ht="27" customHeight="1" x14ac:dyDescent="0.25">
      <c r="A7" s="72" t="s">
        <v>2</v>
      </c>
      <c r="B7" s="73"/>
      <c r="C7" s="73"/>
      <c r="D7" s="78" t="s">
        <v>152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1:18" ht="27" customHeight="1" x14ac:dyDescent="0.25">
      <c r="A8" s="74" t="s">
        <v>3</v>
      </c>
      <c r="B8" s="75"/>
      <c r="C8" s="76"/>
      <c r="D8" s="57" t="s">
        <v>76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8" s="1" customFormat="1" ht="3.6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17"/>
      <c r="Q9" s="9"/>
    </row>
    <row r="10" spans="1:18" s="1" customFormat="1" ht="18.600000000000001" customHeight="1" x14ac:dyDescent="0.25">
      <c r="A10" s="60" t="s">
        <v>39</v>
      </c>
      <c r="B10" s="61"/>
      <c r="C10" s="62"/>
      <c r="D10" s="43" t="s">
        <v>75</v>
      </c>
      <c r="E10" s="43"/>
      <c r="F10" s="43"/>
      <c r="G10" s="43"/>
      <c r="H10" s="45" t="s">
        <v>36</v>
      </c>
      <c r="I10" s="46"/>
      <c r="J10" s="35" t="s">
        <v>34</v>
      </c>
      <c r="K10" s="36"/>
      <c r="L10" s="40" t="s">
        <v>33</v>
      </c>
      <c r="M10" s="41"/>
      <c r="N10" s="42"/>
      <c r="O10" s="40" t="s">
        <v>4</v>
      </c>
      <c r="P10" s="41"/>
      <c r="Q10" s="41"/>
    </row>
    <row r="11" spans="1:18" s="1" customFormat="1" ht="18.600000000000001" customHeight="1" x14ac:dyDescent="0.25">
      <c r="A11" s="63"/>
      <c r="B11" s="64"/>
      <c r="C11" s="65"/>
      <c r="D11" s="43"/>
      <c r="E11" s="43"/>
      <c r="F11" s="43"/>
      <c r="G11" s="43"/>
      <c r="H11" s="47"/>
      <c r="I11" s="48"/>
      <c r="J11" s="49"/>
      <c r="K11" s="50"/>
      <c r="L11" s="44"/>
      <c r="M11" s="44"/>
      <c r="N11" s="44"/>
      <c r="O11" s="44"/>
      <c r="P11" s="44"/>
      <c r="Q11" s="44"/>
    </row>
    <row r="12" spans="1:18" s="1" customFormat="1" ht="3.6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10"/>
      <c r="P12" s="18"/>
      <c r="Q12" s="10"/>
    </row>
    <row r="13" spans="1:18" s="3" customFormat="1" ht="40.5" customHeight="1" x14ac:dyDescent="0.25">
      <c r="A13" s="77" t="s">
        <v>11</v>
      </c>
      <c r="B13" s="77"/>
      <c r="C13" s="13" t="s">
        <v>12</v>
      </c>
      <c r="D13" s="77" t="s">
        <v>13</v>
      </c>
      <c r="E13" s="77"/>
      <c r="F13" s="77"/>
      <c r="G13" s="77" t="s">
        <v>14</v>
      </c>
      <c r="H13" s="77"/>
      <c r="I13" s="37" t="s">
        <v>15</v>
      </c>
      <c r="J13" s="38"/>
      <c r="K13" s="39"/>
      <c r="L13" s="37" t="s">
        <v>23</v>
      </c>
      <c r="M13" s="38"/>
      <c r="N13" s="39"/>
      <c r="O13" s="37" t="s">
        <v>27</v>
      </c>
      <c r="P13" s="38"/>
      <c r="Q13" s="39"/>
    </row>
    <row r="14" spans="1:18" s="2" customFormat="1" ht="66" customHeight="1" x14ac:dyDescent="0.25">
      <c r="A14" s="8" t="s">
        <v>16</v>
      </c>
      <c r="B14" s="12" t="s">
        <v>17</v>
      </c>
      <c r="C14" s="12" t="s">
        <v>18</v>
      </c>
      <c r="D14" s="12" t="s">
        <v>19</v>
      </c>
      <c r="E14" s="12" t="s">
        <v>40</v>
      </c>
      <c r="F14" s="12" t="s">
        <v>20</v>
      </c>
      <c r="G14" s="12" t="s">
        <v>5</v>
      </c>
      <c r="H14" s="12" t="s">
        <v>6</v>
      </c>
      <c r="I14" s="8" t="s">
        <v>7</v>
      </c>
      <c r="J14" s="8" t="s">
        <v>8</v>
      </c>
      <c r="K14" s="8" t="s">
        <v>9</v>
      </c>
      <c r="L14" s="8" t="s">
        <v>10</v>
      </c>
      <c r="M14" s="8" t="s">
        <v>21</v>
      </c>
      <c r="N14" s="12" t="s">
        <v>22</v>
      </c>
      <c r="O14" s="12" t="s">
        <v>24</v>
      </c>
      <c r="P14" s="19" t="s">
        <v>25</v>
      </c>
      <c r="Q14" s="8" t="s">
        <v>26</v>
      </c>
    </row>
    <row r="15" spans="1:18" s="2" customFormat="1" ht="126" x14ac:dyDescent="0.25">
      <c r="A15" s="11" t="s">
        <v>50</v>
      </c>
      <c r="B15" s="11" t="s">
        <v>144</v>
      </c>
      <c r="C15" s="11" t="s">
        <v>0</v>
      </c>
      <c r="D15" s="11" t="s">
        <v>77</v>
      </c>
      <c r="E15" s="11" t="s">
        <v>78</v>
      </c>
      <c r="F15" s="11">
        <v>2</v>
      </c>
      <c r="G15" s="11" t="s">
        <v>60</v>
      </c>
      <c r="H15" s="11" t="s">
        <v>111</v>
      </c>
      <c r="I15" s="15" t="s">
        <v>112</v>
      </c>
      <c r="J15" s="11" t="s">
        <v>113</v>
      </c>
      <c r="K15" s="11" t="s">
        <v>114</v>
      </c>
      <c r="L15" s="11" t="s">
        <v>115</v>
      </c>
      <c r="M15" s="14">
        <v>44743</v>
      </c>
      <c r="N15" s="14">
        <v>44910</v>
      </c>
      <c r="O15" s="11" t="s">
        <v>29</v>
      </c>
      <c r="P15" s="20">
        <v>30000000</v>
      </c>
      <c r="Q15" s="11" t="s">
        <v>31</v>
      </c>
    </row>
    <row r="16" spans="1:18" ht="204.75" x14ac:dyDescent="0.25">
      <c r="A16" s="11" t="s">
        <v>50</v>
      </c>
      <c r="B16" s="11" t="s">
        <v>145</v>
      </c>
      <c r="C16" s="11" t="s">
        <v>0</v>
      </c>
      <c r="D16" s="11" t="s">
        <v>79</v>
      </c>
      <c r="E16" s="11" t="s">
        <v>80</v>
      </c>
      <c r="F16" s="11">
        <v>4</v>
      </c>
      <c r="G16" s="11" t="s">
        <v>60</v>
      </c>
      <c r="H16" s="11" t="s">
        <v>111</v>
      </c>
      <c r="I16" s="15" t="s">
        <v>112</v>
      </c>
      <c r="J16" s="11" t="s">
        <v>113</v>
      </c>
      <c r="K16" s="11" t="s">
        <v>116</v>
      </c>
      <c r="L16" s="11" t="s">
        <v>117</v>
      </c>
      <c r="M16" s="14">
        <v>44805</v>
      </c>
      <c r="N16" s="14">
        <v>44910</v>
      </c>
      <c r="O16" s="11" t="s">
        <v>29</v>
      </c>
      <c r="P16" s="20">
        <v>10000000</v>
      </c>
      <c r="Q16" s="11" t="s">
        <v>31</v>
      </c>
    </row>
    <row r="17" spans="1:17" ht="110.25" x14ac:dyDescent="0.25">
      <c r="A17" s="28" t="s">
        <v>50</v>
      </c>
      <c r="B17" s="28" t="s">
        <v>146</v>
      </c>
      <c r="C17" s="28" t="s">
        <v>0</v>
      </c>
      <c r="D17" s="28" t="s">
        <v>81</v>
      </c>
      <c r="E17" s="28" t="s">
        <v>82</v>
      </c>
      <c r="F17" s="31">
        <v>0.25</v>
      </c>
      <c r="G17" s="11" t="s">
        <v>60</v>
      </c>
      <c r="H17" s="11" t="s">
        <v>111</v>
      </c>
      <c r="I17" s="15" t="s">
        <v>112</v>
      </c>
      <c r="J17" s="11" t="s">
        <v>113</v>
      </c>
      <c r="K17" s="28" t="s">
        <v>118</v>
      </c>
      <c r="L17" s="11" t="s">
        <v>119</v>
      </c>
      <c r="M17" s="14">
        <v>44774</v>
      </c>
      <c r="N17" s="14">
        <v>44910</v>
      </c>
      <c r="O17" s="11" t="s">
        <v>29</v>
      </c>
      <c r="P17" s="20">
        <v>310000000</v>
      </c>
      <c r="Q17" s="11" t="s">
        <v>31</v>
      </c>
    </row>
    <row r="18" spans="1:17" ht="110.25" x14ac:dyDescent="0.25">
      <c r="A18" s="30"/>
      <c r="B18" s="30"/>
      <c r="C18" s="30"/>
      <c r="D18" s="30"/>
      <c r="E18" s="30"/>
      <c r="F18" s="30"/>
      <c r="G18" s="11" t="s">
        <v>60</v>
      </c>
      <c r="H18" s="11" t="s">
        <v>111</v>
      </c>
      <c r="I18" s="15" t="s">
        <v>112</v>
      </c>
      <c r="J18" s="11" t="s">
        <v>113</v>
      </c>
      <c r="K18" s="30"/>
      <c r="L18" s="11" t="s">
        <v>120</v>
      </c>
      <c r="M18" s="14">
        <v>44743</v>
      </c>
      <c r="N18" s="14">
        <v>44910</v>
      </c>
      <c r="O18" s="11" t="s">
        <v>29</v>
      </c>
      <c r="P18" s="20">
        <v>0</v>
      </c>
      <c r="Q18" s="11" t="s">
        <v>31</v>
      </c>
    </row>
    <row r="19" spans="1:17" ht="204.75" x14ac:dyDescent="0.25">
      <c r="A19" s="11" t="s">
        <v>50</v>
      </c>
      <c r="B19" s="28" t="s">
        <v>146</v>
      </c>
      <c r="C19" s="11" t="s">
        <v>0</v>
      </c>
      <c r="D19" s="28" t="s">
        <v>83</v>
      </c>
      <c r="E19" s="28" t="s">
        <v>84</v>
      </c>
      <c r="F19" s="31">
        <v>0.35</v>
      </c>
      <c r="G19" s="11" t="s">
        <v>60</v>
      </c>
      <c r="H19" s="11" t="s">
        <v>111</v>
      </c>
      <c r="I19" s="15" t="s">
        <v>112</v>
      </c>
      <c r="J19" s="11" t="s">
        <v>113</v>
      </c>
      <c r="K19" s="11" t="s">
        <v>116</v>
      </c>
      <c r="L19" s="11" t="s">
        <v>84</v>
      </c>
      <c r="M19" s="14">
        <v>44562</v>
      </c>
      <c r="N19" s="14">
        <v>44910</v>
      </c>
      <c r="O19" s="11" t="s">
        <v>29</v>
      </c>
      <c r="P19" s="24">
        <v>493653779</v>
      </c>
      <c r="Q19" s="11" t="s">
        <v>31</v>
      </c>
    </row>
    <row r="20" spans="1:17" ht="204.75" x14ac:dyDescent="0.25">
      <c r="A20" s="11" t="s">
        <v>50</v>
      </c>
      <c r="B20" s="29"/>
      <c r="C20" s="11" t="s">
        <v>0</v>
      </c>
      <c r="D20" s="29"/>
      <c r="E20" s="29"/>
      <c r="F20" s="29"/>
      <c r="G20" s="11" t="s">
        <v>60</v>
      </c>
      <c r="H20" s="11" t="s">
        <v>111</v>
      </c>
      <c r="I20" s="15" t="s">
        <v>112</v>
      </c>
      <c r="J20" s="11" t="s">
        <v>113</v>
      </c>
      <c r="K20" s="11" t="s">
        <v>116</v>
      </c>
      <c r="L20" s="11" t="s">
        <v>121</v>
      </c>
      <c r="M20" s="14">
        <v>44562</v>
      </c>
      <c r="N20" s="14">
        <v>44910</v>
      </c>
      <c r="O20" s="11" t="s">
        <v>29</v>
      </c>
      <c r="P20" s="25"/>
      <c r="Q20" s="11" t="s">
        <v>31</v>
      </c>
    </row>
    <row r="21" spans="1:17" ht="204.75" x14ac:dyDescent="0.25">
      <c r="A21" s="11" t="s">
        <v>50</v>
      </c>
      <c r="B21" s="30"/>
      <c r="C21" s="11" t="s">
        <v>0</v>
      </c>
      <c r="D21" s="29"/>
      <c r="E21" s="29"/>
      <c r="F21" s="29"/>
      <c r="G21" s="11" t="s">
        <v>60</v>
      </c>
      <c r="H21" s="11" t="s">
        <v>111</v>
      </c>
      <c r="I21" s="15" t="s">
        <v>112</v>
      </c>
      <c r="J21" s="11" t="s">
        <v>113</v>
      </c>
      <c r="K21" s="11" t="s">
        <v>116</v>
      </c>
      <c r="L21" s="11" t="s">
        <v>122</v>
      </c>
      <c r="M21" s="14">
        <v>44562</v>
      </c>
      <c r="N21" s="14">
        <v>44910</v>
      </c>
      <c r="O21" s="11" t="s">
        <v>29</v>
      </c>
      <c r="P21" s="25"/>
      <c r="Q21" s="11" t="s">
        <v>31</v>
      </c>
    </row>
    <row r="22" spans="1:17" ht="204.75" x14ac:dyDescent="0.25">
      <c r="A22" s="11" t="s">
        <v>50</v>
      </c>
      <c r="B22" s="11" t="s">
        <v>147</v>
      </c>
      <c r="C22" s="11" t="s">
        <v>0</v>
      </c>
      <c r="D22" s="30"/>
      <c r="E22" s="30"/>
      <c r="F22" s="30"/>
      <c r="G22" s="11" t="s">
        <v>60</v>
      </c>
      <c r="H22" s="11" t="s">
        <v>111</v>
      </c>
      <c r="I22" s="15" t="s">
        <v>112</v>
      </c>
      <c r="J22" s="11" t="s">
        <v>113</v>
      </c>
      <c r="K22" s="11" t="s">
        <v>116</v>
      </c>
      <c r="L22" s="11" t="s">
        <v>123</v>
      </c>
      <c r="M22" s="14">
        <v>44743</v>
      </c>
      <c r="N22" s="14">
        <v>44910</v>
      </c>
      <c r="O22" s="11" t="s">
        <v>29</v>
      </c>
      <c r="P22" s="26"/>
      <c r="Q22" s="11" t="s">
        <v>31</v>
      </c>
    </row>
    <row r="23" spans="1:17" ht="204.75" x14ac:dyDescent="0.25">
      <c r="A23" s="11" t="s">
        <v>50</v>
      </c>
      <c r="B23" s="28" t="s">
        <v>146</v>
      </c>
      <c r="C23" s="11" t="s">
        <v>0</v>
      </c>
      <c r="D23" s="11" t="s">
        <v>87</v>
      </c>
      <c r="E23" s="11" t="s">
        <v>88</v>
      </c>
      <c r="F23" s="23">
        <v>0.3</v>
      </c>
      <c r="G23" s="11" t="s">
        <v>60</v>
      </c>
      <c r="H23" s="11" t="s">
        <v>111</v>
      </c>
      <c r="I23" s="15" t="s">
        <v>112</v>
      </c>
      <c r="J23" s="11" t="s">
        <v>113</v>
      </c>
      <c r="K23" s="11" t="s">
        <v>116</v>
      </c>
      <c r="L23" s="11" t="s">
        <v>125</v>
      </c>
      <c r="M23" s="14">
        <v>44562</v>
      </c>
      <c r="N23" s="14">
        <v>44910</v>
      </c>
      <c r="O23" s="11" t="s">
        <v>29</v>
      </c>
      <c r="P23" s="20">
        <v>200267070</v>
      </c>
      <c r="Q23" s="11" t="s">
        <v>31</v>
      </c>
    </row>
    <row r="24" spans="1:17" ht="204.75" x14ac:dyDescent="0.25">
      <c r="A24" s="11" t="s">
        <v>50</v>
      </c>
      <c r="B24" s="29"/>
      <c r="C24" s="11" t="s">
        <v>0</v>
      </c>
      <c r="D24" s="11" t="s">
        <v>85</v>
      </c>
      <c r="E24" s="11" t="s">
        <v>86</v>
      </c>
      <c r="F24" s="11">
        <v>85</v>
      </c>
      <c r="G24" s="11" t="s">
        <v>60</v>
      </c>
      <c r="H24" s="11" t="s">
        <v>111</v>
      </c>
      <c r="I24" s="15" t="s">
        <v>112</v>
      </c>
      <c r="J24" s="11" t="s">
        <v>113</v>
      </c>
      <c r="K24" s="11" t="s">
        <v>116</v>
      </c>
      <c r="L24" s="11" t="s">
        <v>124</v>
      </c>
      <c r="M24" s="14">
        <v>44805</v>
      </c>
      <c r="N24" s="14">
        <v>44910</v>
      </c>
      <c r="O24" s="11" t="s">
        <v>29</v>
      </c>
      <c r="P24" s="20">
        <v>0</v>
      </c>
      <c r="Q24" s="11" t="s">
        <v>31</v>
      </c>
    </row>
    <row r="25" spans="1:17" ht="204.75" x14ac:dyDescent="0.25">
      <c r="A25" s="11" t="s">
        <v>50</v>
      </c>
      <c r="B25" s="30"/>
      <c r="C25" s="11" t="s">
        <v>0</v>
      </c>
      <c r="D25" s="11" t="s">
        <v>89</v>
      </c>
      <c r="E25" s="11" t="s">
        <v>90</v>
      </c>
      <c r="F25" s="11">
        <v>170</v>
      </c>
      <c r="G25" s="11" t="s">
        <v>60</v>
      </c>
      <c r="H25" s="11" t="s">
        <v>111</v>
      </c>
      <c r="I25" s="15" t="s">
        <v>112</v>
      </c>
      <c r="J25" s="11" t="s">
        <v>113</v>
      </c>
      <c r="K25" s="11" t="s">
        <v>116</v>
      </c>
      <c r="L25" s="11" t="s">
        <v>126</v>
      </c>
      <c r="M25" s="14">
        <v>44562</v>
      </c>
      <c r="N25" s="14">
        <v>44910</v>
      </c>
      <c r="O25" s="11" t="s">
        <v>29</v>
      </c>
      <c r="P25" s="20">
        <v>14602382</v>
      </c>
      <c r="Q25" s="11" t="s">
        <v>31</v>
      </c>
    </row>
    <row r="26" spans="1:17" ht="138" customHeight="1" x14ac:dyDescent="0.25">
      <c r="A26" s="11" t="s">
        <v>50</v>
      </c>
      <c r="B26" s="28" t="s">
        <v>148</v>
      </c>
      <c r="C26" s="11" t="s">
        <v>0</v>
      </c>
      <c r="D26" s="28" t="s">
        <v>91</v>
      </c>
      <c r="E26" s="28" t="s">
        <v>92</v>
      </c>
      <c r="F26" s="28">
        <v>145000</v>
      </c>
      <c r="G26" s="11" t="s">
        <v>60</v>
      </c>
      <c r="H26" s="11" t="s">
        <v>111</v>
      </c>
      <c r="I26" s="15" t="s">
        <v>112</v>
      </c>
      <c r="J26" s="11" t="s">
        <v>113</v>
      </c>
      <c r="K26" s="11" t="s">
        <v>127</v>
      </c>
      <c r="L26" s="11" t="s">
        <v>129</v>
      </c>
      <c r="M26" s="14">
        <v>44562</v>
      </c>
      <c r="N26" s="14">
        <v>44910</v>
      </c>
      <c r="O26" s="11" t="s">
        <v>29</v>
      </c>
      <c r="P26" s="27">
        <v>749578861</v>
      </c>
      <c r="Q26" s="11" t="s">
        <v>31</v>
      </c>
    </row>
    <row r="27" spans="1:17" ht="138" customHeight="1" x14ac:dyDescent="0.25">
      <c r="A27" s="11" t="s">
        <v>50</v>
      </c>
      <c r="B27" s="30"/>
      <c r="C27" s="11" t="s">
        <v>0</v>
      </c>
      <c r="D27" s="30"/>
      <c r="E27" s="30"/>
      <c r="F27" s="30"/>
      <c r="G27" s="11" t="s">
        <v>60</v>
      </c>
      <c r="H27" s="11" t="s">
        <v>111</v>
      </c>
      <c r="I27" s="15" t="s">
        <v>112</v>
      </c>
      <c r="J27" s="11" t="s">
        <v>113</v>
      </c>
      <c r="K27" s="11" t="s">
        <v>127</v>
      </c>
      <c r="L27" s="11" t="s">
        <v>128</v>
      </c>
      <c r="M27" s="14">
        <v>44562</v>
      </c>
      <c r="N27" s="14">
        <v>44910</v>
      </c>
      <c r="O27" s="11" t="s">
        <v>29</v>
      </c>
      <c r="P27" s="27"/>
      <c r="Q27" s="11" t="s">
        <v>31</v>
      </c>
    </row>
    <row r="28" spans="1:17" ht="126" x14ac:dyDescent="0.25">
      <c r="A28" s="11" t="s">
        <v>50</v>
      </c>
      <c r="B28" s="28" t="s">
        <v>148</v>
      </c>
      <c r="C28" s="11" t="s">
        <v>0</v>
      </c>
      <c r="D28" s="16" t="s">
        <v>95</v>
      </c>
      <c r="E28" s="16" t="s">
        <v>96</v>
      </c>
      <c r="F28" s="11">
        <v>85</v>
      </c>
      <c r="G28" s="11" t="s">
        <v>60</v>
      </c>
      <c r="H28" s="11" t="s">
        <v>111</v>
      </c>
      <c r="I28" s="15" t="s">
        <v>112</v>
      </c>
      <c r="J28" s="11" t="s">
        <v>113</v>
      </c>
      <c r="K28" s="11" t="s">
        <v>127</v>
      </c>
      <c r="L28" s="11" t="s">
        <v>131</v>
      </c>
      <c r="M28" s="14">
        <v>44805</v>
      </c>
      <c r="N28" s="14">
        <v>44910</v>
      </c>
      <c r="O28" s="11" t="s">
        <v>29</v>
      </c>
      <c r="P28" s="22">
        <v>25000000</v>
      </c>
      <c r="Q28" s="11" t="s">
        <v>31</v>
      </c>
    </row>
    <row r="29" spans="1:17" ht="141.75" customHeight="1" x14ac:dyDescent="0.25">
      <c r="A29" s="11" t="s">
        <v>50</v>
      </c>
      <c r="B29" s="30"/>
      <c r="C29" s="11" t="s">
        <v>0</v>
      </c>
      <c r="D29" s="11" t="s">
        <v>93</v>
      </c>
      <c r="E29" s="11" t="s">
        <v>94</v>
      </c>
      <c r="F29" s="11">
        <v>1</v>
      </c>
      <c r="G29" s="11" t="s">
        <v>60</v>
      </c>
      <c r="H29" s="11" t="s">
        <v>111</v>
      </c>
      <c r="I29" s="15" t="s">
        <v>112</v>
      </c>
      <c r="J29" s="11" t="s">
        <v>113</v>
      </c>
      <c r="K29" s="11" t="s">
        <v>127</v>
      </c>
      <c r="L29" s="11" t="s">
        <v>130</v>
      </c>
      <c r="M29" s="14">
        <v>44805</v>
      </c>
      <c r="N29" s="14">
        <v>44910</v>
      </c>
      <c r="O29" s="11" t="s">
        <v>29</v>
      </c>
      <c r="P29" s="20">
        <v>15000000</v>
      </c>
      <c r="Q29" s="11" t="s">
        <v>31</v>
      </c>
    </row>
    <row r="30" spans="1:17" ht="110.25" customHeight="1" x14ac:dyDescent="0.25">
      <c r="A30" s="11" t="s">
        <v>50</v>
      </c>
      <c r="B30" s="28" t="s">
        <v>147</v>
      </c>
      <c r="C30" s="11" t="s">
        <v>0</v>
      </c>
      <c r="D30" s="11" t="s">
        <v>97</v>
      </c>
      <c r="E30" s="11" t="s">
        <v>98</v>
      </c>
      <c r="F30" s="11">
        <v>1</v>
      </c>
      <c r="G30" s="11" t="s">
        <v>60</v>
      </c>
      <c r="H30" s="11" t="s">
        <v>111</v>
      </c>
      <c r="I30" s="15" t="s">
        <v>112</v>
      </c>
      <c r="J30" s="11" t="s">
        <v>113</v>
      </c>
      <c r="K30" s="11" t="s">
        <v>132</v>
      </c>
      <c r="L30" s="11" t="s">
        <v>133</v>
      </c>
      <c r="M30" s="14">
        <v>44562</v>
      </c>
      <c r="N30" s="14">
        <v>44910</v>
      </c>
      <c r="O30" s="11" t="s">
        <v>29</v>
      </c>
      <c r="P30" s="22">
        <v>244852942</v>
      </c>
      <c r="Q30" s="11" t="s">
        <v>31</v>
      </c>
    </row>
    <row r="31" spans="1:17" ht="126" x14ac:dyDescent="0.25">
      <c r="A31" s="11" t="s">
        <v>50</v>
      </c>
      <c r="B31" s="30"/>
      <c r="C31" s="11" t="s">
        <v>0</v>
      </c>
      <c r="D31" s="11" t="s">
        <v>99</v>
      </c>
      <c r="E31" s="11" t="s">
        <v>100</v>
      </c>
      <c r="F31" s="11">
        <v>90</v>
      </c>
      <c r="G31" s="11" t="s">
        <v>60</v>
      </c>
      <c r="H31" s="11" t="s">
        <v>111</v>
      </c>
      <c r="I31" s="15" t="s">
        <v>112</v>
      </c>
      <c r="J31" s="11" t="s">
        <v>113</v>
      </c>
      <c r="K31" s="11" t="s">
        <v>132</v>
      </c>
      <c r="L31" s="11" t="s">
        <v>143</v>
      </c>
      <c r="M31" s="14">
        <v>44562</v>
      </c>
      <c r="N31" s="14">
        <v>44910</v>
      </c>
      <c r="O31" s="11" t="s">
        <v>29</v>
      </c>
      <c r="P31" s="22">
        <v>50344000</v>
      </c>
      <c r="Q31" s="11" t="s">
        <v>31</v>
      </c>
    </row>
    <row r="32" spans="1:17" ht="126" x14ac:dyDescent="0.25">
      <c r="A32" s="11" t="s">
        <v>50</v>
      </c>
      <c r="B32" s="11" t="s">
        <v>149</v>
      </c>
      <c r="C32" s="11" t="s">
        <v>0</v>
      </c>
      <c r="D32" s="11" t="s">
        <v>101</v>
      </c>
      <c r="E32" s="11" t="s">
        <v>102</v>
      </c>
      <c r="F32" s="11" t="s">
        <v>151</v>
      </c>
      <c r="G32" s="11" t="s">
        <v>60</v>
      </c>
      <c r="H32" s="11" t="s">
        <v>111</v>
      </c>
      <c r="I32" s="15" t="s">
        <v>112</v>
      </c>
      <c r="J32" s="11" t="s">
        <v>113</v>
      </c>
      <c r="K32" s="11" t="s">
        <v>127</v>
      </c>
      <c r="L32" s="11" t="s">
        <v>134</v>
      </c>
      <c r="M32" s="14">
        <v>44562</v>
      </c>
      <c r="N32" s="14">
        <v>44910</v>
      </c>
      <c r="O32" s="11" t="s">
        <v>29</v>
      </c>
      <c r="P32" s="20">
        <v>50345400</v>
      </c>
      <c r="Q32" s="11" t="s">
        <v>31</v>
      </c>
    </row>
    <row r="33" spans="1:17" ht="126" x14ac:dyDescent="0.25">
      <c r="A33" s="11" t="s">
        <v>50</v>
      </c>
      <c r="B33" s="11" t="s">
        <v>150</v>
      </c>
      <c r="C33" s="11" t="s">
        <v>0</v>
      </c>
      <c r="D33" s="28" t="s">
        <v>103</v>
      </c>
      <c r="E33" s="28" t="s">
        <v>104</v>
      </c>
      <c r="F33" s="11">
        <v>1</v>
      </c>
      <c r="G33" s="11" t="s">
        <v>60</v>
      </c>
      <c r="H33" s="11" t="s">
        <v>111</v>
      </c>
      <c r="I33" s="15" t="s">
        <v>112</v>
      </c>
      <c r="J33" s="11" t="s">
        <v>113</v>
      </c>
      <c r="K33" s="11" t="s">
        <v>127</v>
      </c>
      <c r="L33" s="11" t="s">
        <v>135</v>
      </c>
      <c r="M33" s="14">
        <v>44805</v>
      </c>
      <c r="N33" s="14">
        <v>44910</v>
      </c>
      <c r="O33" s="11" t="s">
        <v>29</v>
      </c>
      <c r="P33" s="24">
        <v>2011945690</v>
      </c>
      <c r="Q33" s="11" t="s">
        <v>31</v>
      </c>
    </row>
    <row r="34" spans="1:17" ht="141.75" customHeight="1" x14ac:dyDescent="0.25">
      <c r="A34" s="11" t="s">
        <v>50</v>
      </c>
      <c r="B34" s="28" t="s">
        <v>148</v>
      </c>
      <c r="C34" s="11" t="s">
        <v>0</v>
      </c>
      <c r="D34" s="29"/>
      <c r="E34" s="29"/>
      <c r="F34" s="11">
        <v>1</v>
      </c>
      <c r="G34" s="11" t="s">
        <v>60</v>
      </c>
      <c r="H34" s="11" t="s">
        <v>111</v>
      </c>
      <c r="I34" s="15" t="s">
        <v>112</v>
      </c>
      <c r="J34" s="11" t="s">
        <v>113</v>
      </c>
      <c r="K34" s="11" t="s">
        <v>127</v>
      </c>
      <c r="L34" s="11" t="s">
        <v>136</v>
      </c>
      <c r="M34" s="14">
        <v>44562</v>
      </c>
      <c r="N34" s="14">
        <v>44865</v>
      </c>
      <c r="O34" s="11" t="s">
        <v>29</v>
      </c>
      <c r="P34" s="25"/>
      <c r="Q34" s="11" t="s">
        <v>31</v>
      </c>
    </row>
    <row r="35" spans="1:17" ht="196.5" customHeight="1" x14ac:dyDescent="0.25">
      <c r="A35" s="11" t="s">
        <v>50</v>
      </c>
      <c r="B35" s="30"/>
      <c r="C35" s="11" t="s">
        <v>0</v>
      </c>
      <c r="D35" s="30"/>
      <c r="E35" s="30"/>
      <c r="F35" s="11">
        <v>1</v>
      </c>
      <c r="G35" s="11" t="s">
        <v>60</v>
      </c>
      <c r="H35" s="11" t="s">
        <v>111</v>
      </c>
      <c r="I35" s="15" t="s">
        <v>112</v>
      </c>
      <c r="J35" s="11" t="s">
        <v>113</v>
      </c>
      <c r="K35" s="11" t="s">
        <v>116</v>
      </c>
      <c r="L35" s="11" t="s">
        <v>137</v>
      </c>
      <c r="M35" s="14">
        <v>44743</v>
      </c>
      <c r="N35" s="14">
        <v>44910</v>
      </c>
      <c r="O35" s="11" t="s">
        <v>29</v>
      </c>
      <c r="P35" s="26"/>
      <c r="Q35" s="11" t="s">
        <v>31</v>
      </c>
    </row>
    <row r="36" spans="1:17" ht="227.25" customHeight="1" x14ac:dyDescent="0.25">
      <c r="A36" s="11" t="s">
        <v>50</v>
      </c>
      <c r="B36" s="11" t="s">
        <v>148</v>
      </c>
      <c r="C36" s="11" t="s">
        <v>0</v>
      </c>
      <c r="D36" s="11" t="s">
        <v>105</v>
      </c>
      <c r="E36" s="11" t="s">
        <v>106</v>
      </c>
      <c r="F36" s="11">
        <v>1</v>
      </c>
      <c r="G36" s="11" t="s">
        <v>60</v>
      </c>
      <c r="H36" s="11" t="s">
        <v>111</v>
      </c>
      <c r="I36" s="15" t="s">
        <v>112</v>
      </c>
      <c r="J36" s="11" t="s">
        <v>113</v>
      </c>
      <c r="K36" s="11" t="s">
        <v>138</v>
      </c>
      <c r="L36" s="11" t="s">
        <v>139</v>
      </c>
      <c r="M36" s="14">
        <v>44805</v>
      </c>
      <c r="N36" s="14">
        <v>44910</v>
      </c>
      <c r="O36" s="11" t="s">
        <v>29</v>
      </c>
      <c r="P36" s="20">
        <v>151000000</v>
      </c>
      <c r="Q36" s="11" t="s">
        <v>31</v>
      </c>
    </row>
    <row r="37" spans="1:17" ht="233.25" customHeight="1" x14ac:dyDescent="0.25">
      <c r="A37" s="11" t="s">
        <v>50</v>
      </c>
      <c r="B37" s="11" t="s">
        <v>148</v>
      </c>
      <c r="C37" s="11" t="s">
        <v>0</v>
      </c>
      <c r="D37" s="11" t="s">
        <v>107</v>
      </c>
      <c r="E37" s="11" t="s">
        <v>108</v>
      </c>
      <c r="F37" s="11">
        <v>1</v>
      </c>
      <c r="G37" s="11" t="s">
        <v>60</v>
      </c>
      <c r="H37" s="11" t="s">
        <v>111</v>
      </c>
      <c r="I37" s="15" t="s">
        <v>112</v>
      </c>
      <c r="J37" s="11" t="s">
        <v>113</v>
      </c>
      <c r="K37" s="11" t="s">
        <v>138</v>
      </c>
      <c r="L37" s="11" t="s">
        <v>140</v>
      </c>
      <c r="M37" s="14">
        <v>44805</v>
      </c>
      <c r="N37" s="14">
        <v>44910</v>
      </c>
      <c r="O37" s="11" t="s">
        <v>29</v>
      </c>
      <c r="P37" s="20">
        <v>151605351</v>
      </c>
      <c r="Q37" s="11" t="s">
        <v>31</v>
      </c>
    </row>
    <row r="38" spans="1:17" ht="126" x14ac:dyDescent="0.25">
      <c r="A38" s="11" t="s">
        <v>50</v>
      </c>
      <c r="B38" s="29" t="s">
        <v>148</v>
      </c>
      <c r="C38" s="11" t="s">
        <v>0</v>
      </c>
      <c r="D38" s="28" t="s">
        <v>109</v>
      </c>
      <c r="E38" s="28" t="s">
        <v>110</v>
      </c>
      <c r="F38" s="28">
        <v>40</v>
      </c>
      <c r="G38" s="11" t="s">
        <v>60</v>
      </c>
      <c r="H38" s="11" t="s">
        <v>111</v>
      </c>
      <c r="I38" s="15" t="s">
        <v>112</v>
      </c>
      <c r="J38" s="11" t="s">
        <v>113</v>
      </c>
      <c r="K38" s="11" t="s">
        <v>132</v>
      </c>
      <c r="L38" s="11" t="s">
        <v>141</v>
      </c>
      <c r="M38" s="14">
        <v>44562</v>
      </c>
      <c r="N38" s="14">
        <v>44910</v>
      </c>
      <c r="O38" s="11" t="s">
        <v>29</v>
      </c>
      <c r="P38" s="24">
        <v>3166372254</v>
      </c>
      <c r="Q38" s="11" t="s">
        <v>31</v>
      </c>
    </row>
    <row r="39" spans="1:17" ht="126" x14ac:dyDescent="0.25">
      <c r="A39" s="11" t="s">
        <v>50</v>
      </c>
      <c r="B39" s="30"/>
      <c r="C39" s="11" t="s">
        <v>0</v>
      </c>
      <c r="D39" s="30"/>
      <c r="E39" s="30"/>
      <c r="F39" s="30"/>
      <c r="G39" s="11" t="s">
        <v>60</v>
      </c>
      <c r="H39" s="11" t="s">
        <v>111</v>
      </c>
      <c r="I39" s="15" t="s">
        <v>112</v>
      </c>
      <c r="J39" s="11" t="s">
        <v>113</v>
      </c>
      <c r="K39" s="11" t="s">
        <v>132</v>
      </c>
      <c r="L39" s="11" t="s">
        <v>142</v>
      </c>
      <c r="M39" s="14">
        <v>44562</v>
      </c>
      <c r="N39" s="14">
        <v>44910</v>
      </c>
      <c r="O39" s="11" t="s">
        <v>29</v>
      </c>
      <c r="P39" s="26"/>
      <c r="Q39" s="11" t="s">
        <v>31</v>
      </c>
    </row>
    <row r="41" spans="1:17" x14ac:dyDescent="0.25">
      <c r="P41" s="21">
        <f>SUM(P15:P40)</f>
        <v>7674567729</v>
      </c>
    </row>
    <row r="42" spans="1:17" x14ac:dyDescent="0.25">
      <c r="P42" s="21">
        <f>P41-P40</f>
        <v>7674567729</v>
      </c>
    </row>
  </sheetData>
  <mergeCells count="53"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  <mergeCell ref="O10:Q10"/>
    <mergeCell ref="L10:N10"/>
    <mergeCell ref="D10:G11"/>
    <mergeCell ref="L11:N11"/>
    <mergeCell ref="H10:I11"/>
    <mergeCell ref="J11:K11"/>
    <mergeCell ref="E17:E18"/>
    <mergeCell ref="K17:K18"/>
    <mergeCell ref="B17:B18"/>
    <mergeCell ref="A1:A6"/>
    <mergeCell ref="J10:K10"/>
    <mergeCell ref="I13:K13"/>
    <mergeCell ref="F17:F18"/>
    <mergeCell ref="D26:D27"/>
    <mergeCell ref="B26:B27"/>
    <mergeCell ref="B28:B29"/>
    <mergeCell ref="B30:B31"/>
    <mergeCell ref="A17:A18"/>
    <mergeCell ref="D19:D22"/>
    <mergeCell ref="B19:B21"/>
    <mergeCell ref="B23:B25"/>
    <mergeCell ref="D17:D18"/>
    <mergeCell ref="C17:C18"/>
    <mergeCell ref="D33:D35"/>
    <mergeCell ref="B34:B35"/>
    <mergeCell ref="E38:E39"/>
    <mergeCell ref="D38:D39"/>
    <mergeCell ref="B38:B39"/>
    <mergeCell ref="P19:P22"/>
    <mergeCell ref="P26:P27"/>
    <mergeCell ref="P33:P35"/>
    <mergeCell ref="P38:P39"/>
    <mergeCell ref="E33:E35"/>
    <mergeCell ref="E26:E27"/>
    <mergeCell ref="E19:E22"/>
    <mergeCell ref="F26:F27"/>
    <mergeCell ref="F38:F39"/>
    <mergeCell ref="F19:F22"/>
  </mergeCells>
  <dataValidations count="1">
    <dataValidation type="date" allowBlank="1" showInputMessage="1" showErrorMessage="1" sqref="M15:N39">
      <formula1>44562</formula1>
      <formula2>44926</formula2>
    </dataValidation>
  </dataValidations>
  <printOptions horizontalCentered="1"/>
  <pageMargins left="1.17" right="0.17" top="0.39370078740157483" bottom="0.39370078740157483" header="0.51181102362204722" footer="0.51181102362204722"/>
  <pageSetup paperSize="5" scale="43" fitToHeight="0" orientation="landscape" horizontalDpi="4294967295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Hoja1!$B$3:$B$5</xm:f>
          </x14:formula1>
          <xm:sqref>C15:C17 C19:C39</xm:sqref>
        </x14:dataValidation>
        <x14:dataValidation type="list" allowBlank="1" showInputMessage="1" showErrorMessage="1">
          <x14:formula1>
            <xm:f>Hoja1!$G$3:$G$18</xm:f>
          </x14:formula1>
          <xm:sqref>A15:A17 A19:A39</xm:sqref>
        </x14:dataValidation>
        <x14:dataValidation type="list" allowBlank="1" showInputMessage="1" showErrorMessage="1">
          <x14:formula1>
            <xm:f>Hoja1!$D$3:$D$4</xm:f>
          </x14:formula1>
          <xm:sqref>O15:O39</xm:sqref>
        </x14:dataValidation>
        <x14:dataValidation type="list" allowBlank="1" showInputMessage="1" showErrorMessage="1">
          <x14:formula1>
            <xm:f>Hoja1!$F$3:$F$4</xm:f>
          </x14:formula1>
          <xm:sqref>Q15:Q39</xm:sqref>
        </x14:dataValidation>
        <x14:dataValidation type="list" allowBlank="1" showInputMessage="1" showErrorMessage="1">
          <x14:formula1>
            <xm:f>Hoja1!$H$3:$H$19</xm:f>
          </x14:formula1>
          <xm:sqref>G15:G39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de acción 2022</vt:lpstr>
      <vt:lpstr>Hoja2</vt:lpstr>
      <vt:lpstr>Hoja1</vt:lpstr>
      <vt:lpstr>'Plan de acción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PLANEACION</cp:lastModifiedBy>
  <cp:lastPrinted>2020-07-27T18:04:49Z</cp:lastPrinted>
  <dcterms:created xsi:type="dcterms:W3CDTF">2013-01-07T15:09:44Z</dcterms:created>
  <dcterms:modified xsi:type="dcterms:W3CDTF">2022-10-11T13:32:01Z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